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TEJADA\AppData\Local\Microsoft\Windows\INetCache\Content.Outlook\FD20G78Y\"/>
    </mc:Choice>
  </mc:AlternateContent>
  <bookViews>
    <workbookView xWindow="0" yWindow="0" windowWidth="28800" windowHeight="11835"/>
  </bookViews>
  <sheets>
    <sheet name="Cálculos" sheetId="1" r:id="rId1"/>
  </sheets>
  <definedNames>
    <definedName name="_xlnm.Print_Area" localSheetId="0">Cálculos!$A$1:$H$64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G20" i="1" l="1"/>
  <c r="G19" i="1"/>
  <c r="G18" i="1"/>
  <c r="G17" i="1"/>
  <c r="G16" i="1"/>
  <c r="G15" i="1"/>
  <c r="G14" i="1"/>
  <c r="G13" i="1"/>
  <c r="G12" i="1"/>
  <c r="G10" i="1" l="1"/>
</calcChain>
</file>

<file path=xl/sharedStrings.xml><?xml version="1.0" encoding="utf-8"?>
<sst xmlns="http://schemas.openxmlformats.org/spreadsheetml/2006/main" count="32" uniqueCount="18">
  <si>
    <t xml:space="preserve">Clase de aperos de labranza                                                                                                                                                                                     y provincia                                                                                                                                             </t>
  </si>
  <si>
    <t>Unidad                           de                                     Medida</t>
  </si>
  <si>
    <t xml:space="preserve"> Bocas del Toro</t>
  </si>
  <si>
    <t xml:space="preserve"> Coclé</t>
  </si>
  <si>
    <t xml:space="preserve"> </t>
  </si>
  <si>
    <t xml:space="preserve"> Colón</t>
  </si>
  <si>
    <t xml:space="preserve"> Chiriquí </t>
  </si>
  <si>
    <t xml:space="preserve"> Herrera</t>
  </si>
  <si>
    <t xml:space="preserve"> Los Santos</t>
  </si>
  <si>
    <t xml:space="preserve"> Panamá</t>
  </si>
  <si>
    <t xml:space="preserve"> Veraguas</t>
  </si>
  <si>
    <t xml:space="preserve"> Panamá Oeste</t>
  </si>
  <si>
    <t>Provincias</t>
  </si>
  <si>
    <t>Azadón:</t>
  </si>
  <si>
    <t>c/u</t>
  </si>
  <si>
    <t xml:space="preserve"> Chiriquí</t>
  </si>
  <si>
    <t>Variación                  porcentual               2023/2024</t>
  </si>
  <si>
    <t xml:space="preserve">Cuadro 6. PRECIOS  PROMEDIOS  PAGADOS  POR  EL  PRODUCTOR  AGROPECUARIO EN LA REPÚBLICA, POR APEROS DE LABRANZA, SEGÚN CLASE Y PROVINCIA: AÑOS 2023-24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</si>
</sst>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B/.&quot;* #,##0.00_-;\-&quot;B/.&quot;* #,##0.00_-;_-&quot;B/.&quot;* &quot;-&quot;??_-;_-@_-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 applyFill="1"/>
    <xf numFmtId="0" fontId="4" fillId="0" borderId="0" xfId="0" applyFont="1" applyFill="1" applyBorder="1"/>
    <xf numFmtId="0" fontId="4" fillId="0" borderId="7" xfId="0" applyFont="1" applyBorder="1" applyAlignment="1">
      <alignment horizontal="left"/>
    </xf>
    <xf numFmtId="165" fontId="3" fillId="0" borderId="8" xfId="0" applyNumberFormat="1" applyFont="1" applyBorder="1"/>
    <xf numFmtId="0" fontId="4" fillId="0" borderId="0" xfId="0" applyFont="1" applyBorder="1" applyAlignment="1"/>
    <xf numFmtId="165" fontId="4" fillId="0" borderId="8" xfId="0" applyNumberFormat="1" applyFont="1" applyBorder="1"/>
    <xf numFmtId="0" fontId="4" fillId="0" borderId="0" xfId="0" applyFont="1"/>
    <xf numFmtId="0" fontId="4" fillId="0" borderId="0" xfId="0" applyFont="1" applyAlignment="1"/>
    <xf numFmtId="0" fontId="4" fillId="0" borderId="1" xfId="0" applyFont="1" applyBorder="1"/>
    <xf numFmtId="0" fontId="4" fillId="0" borderId="1" xfId="0" applyFont="1" applyBorder="1" applyAlignment="1"/>
    <xf numFmtId="0" fontId="4" fillId="0" borderId="10" xfId="0" applyFont="1" applyBorder="1" applyAlignment="1">
      <alignment horizontal="left"/>
    </xf>
    <xf numFmtId="165" fontId="4" fillId="0" borderId="11" xfId="0" applyNumberFormat="1" applyFont="1" applyBorder="1"/>
    <xf numFmtId="2" fontId="0" fillId="0" borderId="0" xfId="0" applyNumberFormat="1"/>
    <xf numFmtId="0" fontId="0" fillId="0" borderId="7" xfId="0" applyBorder="1"/>
    <xf numFmtId="2" fontId="0" fillId="0" borderId="7" xfId="0" applyNumberFormat="1" applyBorder="1"/>
    <xf numFmtId="2" fontId="0" fillId="0" borderId="10" xfId="0" applyNumberFormat="1" applyBorder="1"/>
    <xf numFmtId="4" fontId="3" fillId="2" borderId="7" xfId="0" applyNumberFormat="1" applyFont="1" applyFill="1" applyBorder="1"/>
    <xf numFmtId="0" fontId="0" fillId="0" borderId="0" xfId="0" applyBorder="1"/>
    <xf numFmtId="2" fontId="0" fillId="0" borderId="0" xfId="0" applyNumberFormat="1" applyBorder="1"/>
    <xf numFmtId="0" fontId="5" fillId="0" borderId="0" xfId="0" applyFont="1" applyBorder="1"/>
    <xf numFmtId="0" fontId="6" fillId="0" borderId="0" xfId="0" applyFont="1" applyBorder="1" applyAlignment="1"/>
    <xf numFmtId="0" fontId="5" fillId="0" borderId="0" xfId="0" applyFont="1" applyBorder="1" applyAlignment="1">
      <alignment horizontal="center"/>
    </xf>
    <xf numFmtId="2" fontId="5" fillId="0" borderId="0" xfId="0" applyNumberFormat="1" applyFont="1" applyBorder="1"/>
    <xf numFmtId="0" fontId="5" fillId="0" borderId="0" xfId="0" applyFont="1" applyBorder="1" applyAlignment="1">
      <alignment horizontal="center" vertical="center" wrapText="1"/>
    </xf>
    <xf numFmtId="164" fontId="2" fillId="0" borderId="0" xfId="1" applyFont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PROMEDIOS DE PRECIOS POR EL AZADÓN EN LA REPÚBLICA POR PROVINCIA: AÑOS 2024-25</a:t>
            </a:r>
          </a:p>
        </c:rich>
      </c:tx>
      <c:layout>
        <c:manualLayout>
          <c:xMode val="edge"/>
          <c:yMode val="edge"/>
          <c:x val="0.14698928044313811"/>
          <c:y val="1.66666666666666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2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352183249821046"/>
          <c:y val="0.1010828025477707"/>
          <c:w val="0.85975925423115218"/>
          <c:h val="0.74261213367437351"/>
        </c:manualLayout>
      </c:layout>
      <c:barChart>
        <c:barDir val="col"/>
        <c:grouping val="clustered"/>
        <c:varyColors val="0"/>
        <c:ser>
          <c:idx val="1"/>
          <c:order val="0"/>
          <c:tx>
            <c:v>2024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5740423098913664E-3"/>
                  <c:y val="5.28226972891345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9.1480846197827329E-3"/>
                  <c:y val="7.92340459337025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1480751886639892E-3"/>
                  <c:y val="-5.23155097784199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7995951916667959E-3"/>
                  <c:y val="5.2822776133874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0449320794148381E-2"/>
                  <c:y val="-3.892382494171717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1480846197827329E-3"/>
                  <c:y val="7.92340459337025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5740050518765056E-3"/>
                  <c:y val="7.97465603423775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6.269592476489028E-3"/>
                  <c:y val="6.3694267515923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6.8610075778145286E-3"/>
                  <c:y val="-1.27388535031847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Cálculos!$A$25:$A$33</c:f>
              <c:strCache>
                <c:ptCount val="9"/>
                <c:pt idx="0">
                  <c:v> Bocas del Toro</c:v>
                </c:pt>
                <c:pt idx="1">
                  <c:v> Coclé</c:v>
                </c:pt>
                <c:pt idx="2">
                  <c:v> Colón</c:v>
                </c:pt>
                <c:pt idx="3">
                  <c:v> Chiriquí </c:v>
                </c:pt>
                <c:pt idx="4">
                  <c:v> Herrera</c:v>
                </c:pt>
                <c:pt idx="5">
                  <c:v> Los Santos</c:v>
                </c:pt>
                <c:pt idx="6">
                  <c:v> Panamá</c:v>
                </c:pt>
                <c:pt idx="7">
                  <c:v> Panamá Oeste</c:v>
                </c:pt>
                <c:pt idx="8">
                  <c:v> Veraguas</c:v>
                </c:pt>
              </c:strCache>
            </c:strRef>
          </c:cat>
          <c:val>
            <c:numRef>
              <c:f>Cálculos!$C$25:$C$33</c:f>
              <c:numCache>
                <c:formatCode>0.00</c:formatCode>
                <c:ptCount val="9"/>
                <c:pt idx="0">
                  <c:v>12.991428571428569</c:v>
                </c:pt>
                <c:pt idx="1">
                  <c:v>13.087368421052631</c:v>
                </c:pt>
                <c:pt idx="2">
                  <c:v>10.266</c:v>
                </c:pt>
                <c:pt idx="3">
                  <c:v>13.949375</c:v>
                </c:pt>
                <c:pt idx="4">
                  <c:v>10.96428571428571</c:v>
                </c:pt>
                <c:pt idx="5">
                  <c:v>10.05769230769231</c:v>
                </c:pt>
                <c:pt idx="6">
                  <c:v>13.475</c:v>
                </c:pt>
                <c:pt idx="7">
                  <c:v>13.518928571428569</c:v>
                </c:pt>
                <c:pt idx="8">
                  <c:v>11.680999999999999</c:v>
                </c:pt>
              </c:numCache>
            </c:numRef>
          </c:val>
        </c:ser>
        <c:ser>
          <c:idx val="2"/>
          <c:order val="1"/>
          <c:tx>
            <c:v>2025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8610634648370496E-3"/>
                  <c:y val="-2.64113486445675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6.3694267515923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2870211549456832E-3"/>
                  <c:y val="2.64113486445675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4.574042309891366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6.861063464837049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5325493456676104E-16"/>
                  <c:y val="4.15450457227878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9.5952739449888511E-4"/>
                  <c:y val="4.2462845010615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4.232057199746583E-3"/>
                  <c:y val="6.78552919738535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Cálculos!$A$25:$A$33</c:f>
              <c:strCache>
                <c:ptCount val="9"/>
                <c:pt idx="0">
                  <c:v> Bocas del Toro</c:v>
                </c:pt>
                <c:pt idx="1">
                  <c:v> Coclé</c:v>
                </c:pt>
                <c:pt idx="2">
                  <c:v> Colón</c:v>
                </c:pt>
                <c:pt idx="3">
                  <c:v> Chiriquí </c:v>
                </c:pt>
                <c:pt idx="4">
                  <c:v> Herrera</c:v>
                </c:pt>
                <c:pt idx="5">
                  <c:v> Los Santos</c:v>
                </c:pt>
                <c:pt idx="6">
                  <c:v> Panamá</c:v>
                </c:pt>
                <c:pt idx="7">
                  <c:v> Panamá Oeste</c:v>
                </c:pt>
                <c:pt idx="8">
                  <c:v> Veraguas</c:v>
                </c:pt>
              </c:strCache>
            </c:strRef>
          </c:cat>
          <c:val>
            <c:numRef>
              <c:f>Cálculos!$D$25:$D$33</c:f>
              <c:numCache>
                <c:formatCode>0.00</c:formatCode>
                <c:ptCount val="9"/>
                <c:pt idx="0">
                  <c:v>14.02</c:v>
                </c:pt>
                <c:pt idx="1">
                  <c:v>13.49</c:v>
                </c:pt>
                <c:pt idx="2">
                  <c:v>9.2799999999999994</c:v>
                </c:pt>
                <c:pt idx="3">
                  <c:v>13.19</c:v>
                </c:pt>
                <c:pt idx="4">
                  <c:v>12.81</c:v>
                </c:pt>
                <c:pt idx="5">
                  <c:v>10.3</c:v>
                </c:pt>
                <c:pt idx="6">
                  <c:v>9.8699999999999992</c:v>
                </c:pt>
                <c:pt idx="7">
                  <c:v>14.93</c:v>
                </c:pt>
                <c:pt idx="8">
                  <c:v>13.01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3325264"/>
        <c:axId val="190668352"/>
      </c:barChart>
      <c:catAx>
        <c:axId val="1933252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 sz="90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Provincias</a:t>
                </a:r>
              </a:p>
            </c:rich>
          </c:tx>
          <c:layout>
            <c:manualLayout>
              <c:xMode val="edge"/>
              <c:yMode val="edge"/>
              <c:x val="0.45777437694896289"/>
              <c:y val="0.90595633348379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90668352"/>
        <c:crosses val="autoZero"/>
        <c:auto val="1"/>
        <c:lblAlgn val="ctr"/>
        <c:lblOffset val="100"/>
        <c:noMultiLvlLbl val="0"/>
      </c:catAx>
      <c:valAx>
        <c:axId val="190668352"/>
        <c:scaling>
          <c:orientation val="minMax"/>
          <c:min val="0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Promedios de precios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93325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28575</xdr:rowOff>
    </xdr:from>
    <xdr:to>
      <xdr:col>7</xdr:col>
      <xdr:colOff>742950</xdr:colOff>
      <xdr:row>51</xdr:row>
      <xdr:rowOff>114300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showGridLines="0" tabSelected="1" topLeftCell="A21" zoomScaleNormal="100" zoomScaleSheetLayoutView="70" workbookViewId="0">
      <selection activeCell="N37" sqref="N37"/>
    </sheetView>
  </sheetViews>
  <sheetFormatPr baseColWidth="10" defaultRowHeight="15" x14ac:dyDescent="0.25"/>
  <sheetData>
    <row r="1" spans="1:10" hidden="1" x14ac:dyDescent="0.25">
      <c r="A1" s="25" t="s">
        <v>17</v>
      </c>
      <c r="B1" s="25"/>
      <c r="C1" s="25"/>
      <c r="D1" s="25"/>
      <c r="E1" s="25"/>
      <c r="F1" s="25"/>
      <c r="G1" s="25"/>
    </row>
    <row r="2" spans="1:10" hidden="1" x14ac:dyDescent="0.25">
      <c r="A2" s="25"/>
      <c r="B2" s="25"/>
      <c r="C2" s="25"/>
      <c r="D2" s="25"/>
      <c r="E2" s="25"/>
      <c r="F2" s="25"/>
      <c r="G2" s="25"/>
    </row>
    <row r="3" spans="1:10" hidden="1" x14ac:dyDescent="0.25">
      <c r="A3" s="25"/>
      <c r="B3" s="25"/>
      <c r="C3" s="25"/>
      <c r="D3" s="25"/>
      <c r="E3" s="25"/>
      <c r="F3" s="25"/>
      <c r="G3" s="25"/>
    </row>
    <row r="4" spans="1:10" hidden="1" x14ac:dyDescent="0.25">
      <c r="A4" s="26"/>
      <c r="B4" s="26"/>
      <c r="C4" s="26"/>
      <c r="D4" s="26"/>
      <c r="E4" s="26"/>
      <c r="F4" s="26"/>
      <c r="G4" s="26"/>
    </row>
    <row r="5" spans="1:10" hidden="1" x14ac:dyDescent="0.25">
      <c r="A5" s="27" t="s">
        <v>0</v>
      </c>
      <c r="B5" s="27"/>
      <c r="C5" s="28"/>
      <c r="D5" s="33" t="s">
        <v>1</v>
      </c>
      <c r="E5" s="36">
        <v>2023</v>
      </c>
      <c r="F5" s="36">
        <v>2024</v>
      </c>
      <c r="G5" s="39" t="s">
        <v>16</v>
      </c>
    </row>
    <row r="6" spans="1:10" hidden="1" x14ac:dyDescent="0.25">
      <c r="A6" s="29"/>
      <c r="B6" s="29"/>
      <c r="C6" s="30"/>
      <c r="D6" s="34"/>
      <c r="E6" s="37"/>
      <c r="F6" s="37"/>
      <c r="G6" s="40"/>
    </row>
    <row r="7" spans="1:10" hidden="1" x14ac:dyDescent="0.25">
      <c r="A7" s="29"/>
      <c r="B7" s="29"/>
      <c r="C7" s="30"/>
      <c r="D7" s="34"/>
      <c r="E7" s="37"/>
      <c r="F7" s="37"/>
      <c r="G7" s="40"/>
    </row>
    <row r="8" spans="1:10" hidden="1" x14ac:dyDescent="0.25">
      <c r="A8" s="29"/>
      <c r="B8" s="29"/>
      <c r="C8" s="30"/>
      <c r="D8" s="34"/>
      <c r="E8" s="37"/>
      <c r="F8" s="37"/>
      <c r="G8" s="40"/>
    </row>
    <row r="9" spans="1:10" hidden="1" x14ac:dyDescent="0.25">
      <c r="A9" s="31"/>
      <c r="B9" s="31"/>
      <c r="C9" s="32"/>
      <c r="D9" s="35"/>
      <c r="E9" s="38"/>
      <c r="F9" s="38"/>
      <c r="G9" s="41"/>
    </row>
    <row r="10" spans="1:10" hidden="1" x14ac:dyDescent="0.25">
      <c r="A10" s="1" t="s">
        <v>13</v>
      </c>
      <c r="B10" s="1"/>
      <c r="C10" s="2"/>
      <c r="D10" s="3" t="s">
        <v>14</v>
      </c>
      <c r="E10" s="17">
        <f>((E12+E13+E14+E15+E16+E17+E18+E19+E20))/(9)</f>
        <v>12.329251887732148</v>
      </c>
      <c r="F10" s="17">
        <f>((F12+F13+F14+F15+F16+F17+F18+F19+F20))/(9)</f>
        <v>12.221230953987533</v>
      </c>
      <c r="G10" s="4">
        <f>((F10/E10)-1)*100</f>
        <v>-0.87613534647709157</v>
      </c>
      <c r="I10" s="13"/>
      <c r="J10" s="13"/>
    </row>
    <row r="11" spans="1:10" hidden="1" x14ac:dyDescent="0.25">
      <c r="A11" s="1"/>
      <c r="B11" s="5"/>
      <c r="C11" s="2"/>
      <c r="D11" s="3"/>
      <c r="E11" s="14"/>
      <c r="G11" s="4"/>
    </row>
    <row r="12" spans="1:10" hidden="1" x14ac:dyDescent="0.25">
      <c r="A12" s="1"/>
      <c r="B12" s="5" t="s">
        <v>2</v>
      </c>
      <c r="C12" s="5"/>
      <c r="D12" s="3"/>
      <c r="E12" s="15">
        <v>12.817142857142859</v>
      </c>
      <c r="F12" s="13">
        <v>12.991428571428573</v>
      </c>
      <c r="G12" s="6">
        <f t="shared" ref="G12:G20" si="0">((F12/E12)-1)*100</f>
        <v>1.3597860008916607</v>
      </c>
    </row>
    <row r="13" spans="1:10" hidden="1" x14ac:dyDescent="0.25">
      <c r="A13" s="7"/>
      <c r="B13" s="8" t="s">
        <v>3</v>
      </c>
      <c r="C13" s="8"/>
      <c r="D13" s="3" t="s">
        <v>4</v>
      </c>
      <c r="E13" s="15">
        <v>12.727894736842103</v>
      </c>
      <c r="F13" s="13">
        <v>13.087368421052629</v>
      </c>
      <c r="G13" s="6">
        <f t="shared" si="0"/>
        <v>2.8242980606210999</v>
      </c>
    </row>
    <row r="14" spans="1:10" hidden="1" x14ac:dyDescent="0.25">
      <c r="A14" s="7"/>
      <c r="B14" s="8" t="s">
        <v>5</v>
      </c>
      <c r="C14" s="8"/>
      <c r="D14" s="3" t="s">
        <v>4</v>
      </c>
      <c r="E14" s="15">
        <v>9.6660000000000004</v>
      </c>
      <c r="F14" s="13">
        <v>10.266000000000002</v>
      </c>
      <c r="G14" s="6">
        <f t="shared" si="0"/>
        <v>6.2073246430788487</v>
      </c>
    </row>
    <row r="15" spans="1:10" hidden="1" x14ac:dyDescent="0.25">
      <c r="A15" s="7"/>
      <c r="B15" s="8" t="s">
        <v>15</v>
      </c>
      <c r="C15" s="8"/>
      <c r="D15" s="3" t="s">
        <v>4</v>
      </c>
      <c r="E15" s="15">
        <v>14.003124999999999</v>
      </c>
      <c r="F15" s="13">
        <v>13.949374999999998</v>
      </c>
      <c r="G15" s="6">
        <f t="shared" si="0"/>
        <v>-0.38384289221156109</v>
      </c>
    </row>
    <row r="16" spans="1:10" hidden="1" x14ac:dyDescent="0.25">
      <c r="A16" s="7"/>
      <c r="B16" s="8" t="s">
        <v>7</v>
      </c>
      <c r="C16" s="8"/>
      <c r="D16" s="3" t="s">
        <v>4</v>
      </c>
      <c r="E16" s="15">
        <v>13.850714285714284</v>
      </c>
      <c r="F16" s="13">
        <v>10.964285714285714</v>
      </c>
      <c r="G16" s="6">
        <f t="shared" si="0"/>
        <v>-20.839564746531892</v>
      </c>
    </row>
    <row r="17" spans="1:9" hidden="1" x14ac:dyDescent="0.25">
      <c r="A17" s="7"/>
      <c r="B17" s="5" t="s">
        <v>8</v>
      </c>
      <c r="C17" s="5"/>
      <c r="D17" s="3" t="s">
        <v>4</v>
      </c>
      <c r="E17" s="15">
        <v>9.9859615384615381</v>
      </c>
      <c r="F17" s="13">
        <v>10.057692307692308</v>
      </c>
      <c r="G17" s="6">
        <f t="shared" si="0"/>
        <v>0.71831609759855919</v>
      </c>
    </row>
    <row r="18" spans="1:9" hidden="1" x14ac:dyDescent="0.25">
      <c r="A18" s="7"/>
      <c r="B18" s="5" t="s">
        <v>9</v>
      </c>
      <c r="C18" s="5"/>
      <c r="D18" s="3" t="s">
        <v>4</v>
      </c>
      <c r="E18" s="15">
        <v>12.375</v>
      </c>
      <c r="F18" s="13">
        <v>13.475</v>
      </c>
      <c r="G18" s="6">
        <f t="shared" si="0"/>
        <v>8.8888888888888786</v>
      </c>
      <c r="I18" s="13"/>
    </row>
    <row r="19" spans="1:9" hidden="1" x14ac:dyDescent="0.25">
      <c r="A19" s="7"/>
      <c r="B19" s="5" t="s">
        <v>10</v>
      </c>
      <c r="C19" s="5"/>
      <c r="D19" s="3" t="s">
        <v>4</v>
      </c>
      <c r="E19" s="15">
        <v>12.621</v>
      </c>
      <c r="F19" s="13">
        <v>11.681000000000001</v>
      </c>
      <c r="G19" s="6">
        <f t="shared" si="0"/>
        <v>-7.4479042865066125</v>
      </c>
    </row>
    <row r="20" spans="1:9" hidden="1" x14ac:dyDescent="0.25">
      <c r="A20" s="9"/>
      <c r="B20" s="10" t="s">
        <v>11</v>
      </c>
      <c r="C20" s="10"/>
      <c r="D20" s="11"/>
      <c r="E20" s="16">
        <v>12.91642857142857</v>
      </c>
      <c r="F20" s="16">
        <v>13.518928571428571</v>
      </c>
      <c r="G20" s="12">
        <f t="shared" si="0"/>
        <v>4.6646021124813419</v>
      </c>
    </row>
    <row r="22" spans="1:9" x14ac:dyDescent="0.25">
      <c r="A22" s="20"/>
      <c r="B22" s="20"/>
      <c r="C22" s="20"/>
      <c r="D22" s="20"/>
    </row>
    <row r="23" spans="1:9" x14ac:dyDescent="0.25">
      <c r="A23" s="24" t="s">
        <v>12</v>
      </c>
      <c r="B23" s="24"/>
      <c r="C23" s="22">
        <v>2024</v>
      </c>
      <c r="D23" s="22">
        <v>2025</v>
      </c>
    </row>
    <row r="24" spans="1:9" x14ac:dyDescent="0.25">
      <c r="A24" s="20"/>
      <c r="B24" s="20"/>
      <c r="C24" s="20"/>
      <c r="D24" s="20"/>
    </row>
    <row r="25" spans="1:9" x14ac:dyDescent="0.25">
      <c r="A25" s="21" t="s">
        <v>2</v>
      </c>
      <c r="B25" s="20"/>
      <c r="C25" s="23">
        <v>12.991428571428569</v>
      </c>
      <c r="D25" s="23">
        <v>14.02</v>
      </c>
    </row>
    <row r="26" spans="1:9" x14ac:dyDescent="0.25">
      <c r="A26" s="21" t="s">
        <v>3</v>
      </c>
      <c r="B26" s="20"/>
      <c r="C26" s="23">
        <v>13.087368421052631</v>
      </c>
      <c r="D26" s="23">
        <v>13.49</v>
      </c>
    </row>
    <row r="27" spans="1:9" x14ac:dyDescent="0.25">
      <c r="A27" s="21" t="s">
        <v>5</v>
      </c>
      <c r="B27" s="20"/>
      <c r="C27" s="23">
        <v>10.266</v>
      </c>
      <c r="D27" s="23">
        <v>9.2799999999999994</v>
      </c>
    </row>
    <row r="28" spans="1:9" x14ac:dyDescent="0.25">
      <c r="A28" s="21" t="s">
        <v>6</v>
      </c>
      <c r="B28" s="20"/>
      <c r="C28" s="23">
        <v>13.949375</v>
      </c>
      <c r="D28" s="23">
        <v>13.19</v>
      </c>
    </row>
    <row r="29" spans="1:9" x14ac:dyDescent="0.25">
      <c r="A29" s="21" t="s">
        <v>7</v>
      </c>
      <c r="B29" s="20"/>
      <c r="C29" s="23">
        <v>10.96428571428571</v>
      </c>
      <c r="D29" s="23">
        <v>12.81</v>
      </c>
    </row>
    <row r="30" spans="1:9" x14ac:dyDescent="0.25">
      <c r="A30" s="21" t="s">
        <v>8</v>
      </c>
      <c r="B30" s="20"/>
      <c r="C30" s="23">
        <v>10.05769230769231</v>
      </c>
      <c r="D30" s="23">
        <v>10.3</v>
      </c>
    </row>
    <row r="31" spans="1:9" x14ac:dyDescent="0.25">
      <c r="A31" s="21" t="s">
        <v>9</v>
      </c>
      <c r="B31" s="20"/>
      <c r="C31" s="23">
        <v>13.475</v>
      </c>
      <c r="D31" s="23">
        <v>9.8699999999999992</v>
      </c>
    </row>
    <row r="32" spans="1:9" x14ac:dyDescent="0.25">
      <c r="A32" s="21" t="s">
        <v>11</v>
      </c>
      <c r="B32" s="20"/>
      <c r="C32" s="23">
        <v>13.518928571428569</v>
      </c>
      <c r="D32" s="23">
        <v>14.93</v>
      </c>
    </row>
    <row r="33" spans="1:9" x14ac:dyDescent="0.25">
      <c r="A33" s="21" t="s">
        <v>10</v>
      </c>
      <c r="B33" s="20"/>
      <c r="C33" s="23">
        <v>11.680999999999999</v>
      </c>
      <c r="D33" s="23">
        <v>13.01</v>
      </c>
      <c r="F33" s="5"/>
      <c r="G33" s="18"/>
      <c r="H33" s="19"/>
      <c r="I33" s="19"/>
    </row>
    <row r="34" spans="1:9" x14ac:dyDescent="0.25">
      <c r="A34" s="20"/>
      <c r="B34" s="20"/>
      <c r="C34" s="20"/>
      <c r="D34" s="20"/>
    </row>
    <row r="35" spans="1:9" ht="14.25" customHeight="1" x14ac:dyDescent="0.25">
      <c r="A35" s="20"/>
      <c r="B35" s="20"/>
      <c r="C35" s="20"/>
      <c r="D35" s="20"/>
    </row>
  </sheetData>
  <mergeCells count="7">
    <mergeCell ref="A23:B23"/>
    <mergeCell ref="A1:G4"/>
    <mergeCell ref="A5:C9"/>
    <mergeCell ref="D5:D9"/>
    <mergeCell ref="E5:E9"/>
    <mergeCell ref="F5:F9"/>
    <mergeCell ref="G5:G9"/>
  </mergeCells>
  <printOptions horizontalCentered="1"/>
  <pageMargins left="0.74803149606299213" right="0.74803149606299213" top="0.98425196850393704" bottom="0.98425196850393704" header="0" footer="0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Cálculos</vt:lpstr>
      <vt:lpstr>Cálculos!Área_de_impresión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ALBERTO CALDERON</dc:creator>
  <cp:lastModifiedBy>VIRNA TEJADA</cp:lastModifiedBy>
  <cp:lastPrinted>2026-04-01T18:24:57Z</cp:lastPrinted>
  <dcterms:created xsi:type="dcterms:W3CDTF">2020-10-21T18:43:30Z</dcterms:created>
  <dcterms:modified xsi:type="dcterms:W3CDTF">2026-04-10T13:50:31Z</dcterms:modified>
</cp:coreProperties>
</file>